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definedNames>
    <definedName name="_xlnm._FilterDatabase" localSheetId="0" hidden="1">sheet1!$A$1:$N$41</definedName>
  </definedNames>
  <calcPr calcId="144525"/>
</workbook>
</file>

<file path=xl/sharedStrings.xml><?xml version="1.0" encoding="utf-8"?>
<sst xmlns="http://schemas.openxmlformats.org/spreadsheetml/2006/main" count="236" uniqueCount="117">
  <si>
    <t>队伍编号</t>
  </si>
  <si>
    <t>作品名称</t>
  </si>
  <si>
    <t>参赛类别</t>
  </si>
  <si>
    <t>文本得分</t>
  </si>
  <si>
    <t>系数</t>
  </si>
  <si>
    <t>文本最终得分</t>
  </si>
  <si>
    <t xml:space="preserve">答辩得分  </t>
  </si>
  <si>
    <t>答辩最终得分</t>
  </si>
  <si>
    <t>综合得分</t>
  </si>
  <si>
    <t>校赛获奖</t>
  </si>
  <si>
    <t>推荐省赛</t>
  </si>
  <si>
    <t>JS202310250019</t>
  </si>
  <si>
    <t>寻未知之定势—— 基于市场不确定性选定因子追踪小盘股的量化策略</t>
  </si>
  <si>
    <t>量化交易</t>
  </si>
  <si>
    <t>一等</t>
  </si>
  <si>
    <t>推荐</t>
  </si>
  <si>
    <t>JS202310250059</t>
  </si>
  <si>
    <t>基于股票博彩属性的多空头量化交易策略</t>
  </si>
  <si>
    <t>87.0</t>
  </si>
  <si>
    <t>JS202310250006</t>
  </si>
  <si>
    <t>数字化浪潮下的 TMT 产业：洞察新经济机遇</t>
  </si>
  <si>
    <t>市场交易</t>
  </si>
  <si>
    <t>83.5</t>
  </si>
  <si>
    <t>5+12+23</t>
  </si>
  <si>
    <t>JS202310250021</t>
  </si>
  <si>
    <t>对于半导体行业的研究</t>
  </si>
  <si>
    <t>投资策略</t>
  </si>
  <si>
    <t>91.0</t>
  </si>
  <si>
    <t>JS202310250042</t>
  </si>
  <si>
    <t>拨开“疫”霾，又见“晴”天:传媒旅游股或将迎来“早高峰”</t>
  </si>
  <si>
    <t>89.0</t>
  </si>
  <si>
    <t>JS202310250048</t>
  </si>
  <si>
    <t>87.5</t>
  </si>
  <si>
    <t>二等</t>
  </si>
  <si>
    <t>JS202310250029</t>
  </si>
  <si>
    <t>量化策略报告</t>
  </si>
  <si>
    <t>82.5</t>
  </si>
  <si>
    <t>JS202310250005</t>
  </si>
  <si>
    <t>基于SVM模型所设的机器学习因子策略</t>
  </si>
  <si>
    <t>JS202310250062</t>
  </si>
  <si>
    <t>“家”和“数实”兴——“数实融合”下的电子家电产业选股报告</t>
  </si>
  <si>
    <t>81.5</t>
  </si>
  <si>
    <t>JS202310250057</t>
  </si>
  <si>
    <t>“Z世代”—于新时代同趋共行</t>
  </si>
  <si>
    <t>JS202310250049</t>
  </si>
  <si>
    <t>基于证券市场的量化交易</t>
  </si>
  <si>
    <t>JS202310250040</t>
  </si>
  <si>
    <t>“它”经济欣欣向荣，产业链迎发展良机</t>
  </si>
  <si>
    <t>81.0</t>
  </si>
  <si>
    <t>JS202310250076</t>
  </si>
  <si>
    <t>储能相倚，“锂”电“风”云——如何在能源市场中把握未来</t>
  </si>
  <si>
    <t>84.0</t>
  </si>
  <si>
    <t>JS202310250018</t>
  </si>
  <si>
    <t>情深意“农”,顺势而起 ——基于熵权-TOPSIS方法、LLE-BP神经网络模型和ICA算法的投资策略</t>
  </si>
  <si>
    <t>85.5</t>
  </si>
  <si>
    <t>JS202310250066</t>
  </si>
  <si>
    <t>“单”刀直入，先声夺“亻”——且看单身经济纵横Z时代</t>
  </si>
  <si>
    <t>JS202310250034</t>
  </si>
  <si>
    <t>动力革命锂电先行</t>
  </si>
  <si>
    <t>86.0</t>
  </si>
  <si>
    <t>JS202310250022</t>
  </si>
  <si>
    <t>证券投资策略——豪饮一壶白酒，吹响文旅号角</t>
  </si>
  <si>
    <t>83.0</t>
  </si>
  <si>
    <t>JS202310250041</t>
  </si>
  <si>
    <t>休闲市场的呼吸——基于多因子模型和均线分析的艺术投机</t>
  </si>
  <si>
    <t>三等</t>
  </si>
  <si>
    <t>JS202310250080</t>
  </si>
  <si>
    <t>华尔街日报</t>
  </si>
  <si>
    <t>77.5</t>
  </si>
  <si>
    <t>JS202310250079</t>
  </si>
  <si>
    <t>JS202310250001</t>
  </si>
  <si>
    <t>证券投资分析报告</t>
  </si>
  <si>
    <t>JS202310250069</t>
  </si>
  <si>
    <t>道中遇雨，万物复苏，且看“它”经济</t>
  </si>
  <si>
    <t>JS202310250063</t>
  </si>
  <si>
    <t>全球数字化进程下通信行业投资策略报告</t>
  </si>
  <si>
    <t>JS202310250033</t>
  </si>
  <si>
    <t>进步与价值并肩，且看“硅革命”如何引领时代</t>
  </si>
  <si>
    <t>82.0</t>
  </si>
  <si>
    <t>JS202310250058</t>
  </si>
  <si>
    <t>群力</t>
  </si>
  <si>
    <t>75.0</t>
  </si>
  <si>
    <t>JS202310250024</t>
  </si>
  <si>
    <t>助力健身升级，储存健康筹码——基于LSTM记忆神经网络模型、马克维兹模型和有效前沿的投资策略</t>
  </si>
  <si>
    <t>JS202310250035</t>
  </si>
  <si>
    <t>传统板块遇袭：数字经济正向您发动市场份额总攻—— 基于决策树与 CLBIB-VSD-CART 模型简单应用的动量择时策略</t>
  </si>
  <si>
    <t>JS202310250012</t>
  </si>
  <si>
    <t>基于经济周期的半导体设备股票投资策略分析</t>
  </si>
  <si>
    <t>JS202310250067</t>
  </si>
  <si>
    <t>高不确定性下的品质投资选择</t>
  </si>
  <si>
    <t>80.5</t>
  </si>
  <si>
    <t>JS202310250081</t>
  </si>
  <si>
    <t>沉舟侧畔 跃马扬帆——基于PB-ROE模型与均线形态的投资报告</t>
  </si>
  <si>
    <t>JS202310250017</t>
  </si>
  <si>
    <t>光影纵横：传媒行业的投资交响乐 ——基于PB-ROE模型的选股策略</t>
  </si>
  <si>
    <t>JS202310250011</t>
  </si>
  <si>
    <t>股市“TNT炸弹”TMT行业能引燃市场吗？ ——基于多因子模型的选股策略</t>
  </si>
  <si>
    <t>JS202310250008</t>
  </si>
  <si>
    <t>乘风复苏而上，腾飞投资之航--证券投资竞赛回顾报告</t>
  </si>
  <si>
    <t>77.0</t>
  </si>
  <si>
    <t>JS202310250088</t>
  </si>
  <si>
    <t>基于行为金融的Fama French模型交易投资策略</t>
  </si>
  <si>
    <t>JS202310250002</t>
  </si>
  <si>
    <t>基于Dual-Thrust交易策略投资分析报告</t>
  </si>
  <si>
    <t>JS202310250073</t>
  </si>
  <si>
    <t>以多板块分散化投资为核心理念的成长价值策略</t>
  </si>
  <si>
    <t>JS202310250037</t>
  </si>
  <si>
    <t>华尔街之猫的交易报告</t>
  </si>
  <si>
    <t>85.0</t>
  </si>
  <si>
    <t>JS202310250009</t>
  </si>
  <si>
    <t>BOLUO投资营业部</t>
  </si>
  <si>
    <t>80.0</t>
  </si>
  <si>
    <t>JS202310250039</t>
  </si>
  <si>
    <t>投资记录及总结</t>
  </si>
  <si>
    <t>78.0</t>
  </si>
  <si>
    <t>JS202310250004</t>
  </si>
  <si>
    <t>韭菜盒子----小目标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</si>
</sst>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29">
    <font>
      <sz val="10"/>
      <color indexed="8"/>
      <name val="Arial"/>
      <charset val="134"/>
    </font>
    <font>
      <sz val="12"/>
      <color indexed="8"/>
      <name val="SimSun"/>
      <charset val="134"/>
    </font>
    <font>
      <sz val="12"/>
      <color rgb="FF000000"/>
      <name val="SimSun"/>
      <charset val="134"/>
    </font>
    <font>
      <sz val="11"/>
      <color indexed="8"/>
      <name val="Arial"/>
      <charset val="134"/>
    </font>
    <font>
      <sz val="11"/>
      <color indexed="8"/>
      <name val="SimSun"/>
      <charset val="134"/>
    </font>
    <font>
      <sz val="11"/>
      <color rgb="FF000000"/>
      <name val="SimSun"/>
      <charset val="134"/>
    </font>
    <font>
      <sz val="11"/>
      <name val="SimSun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3" borderId="8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23" fillId="17" borderId="7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</cellStyleXfs>
  <cellXfs count="28">
    <xf numFmtId="0" fontId="0" fillId="0" borderId="0" xfId="0"/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3" borderId="5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5" borderId="6" xfId="0" applyNumberFormat="1" applyFont="1" applyFill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wrapText="1"/>
    </xf>
    <xf numFmtId="177" fontId="5" fillId="6" borderId="6" xfId="0" applyNumberFormat="1" applyFont="1" applyFill="1" applyBorder="1" applyAlignment="1">
      <alignment horizontal="center" vertical="center"/>
    </xf>
    <xf numFmtId="177" fontId="5" fillId="7" borderId="6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"/>
  <sheetViews>
    <sheetView tabSelected="1" zoomScale="105" zoomScaleNormal="105" zoomScalePageLayoutView="60" workbookViewId="0">
      <selection activeCell="J10" sqref="J10"/>
    </sheetView>
  </sheetViews>
  <sheetFormatPr defaultColWidth="8.65714285714286" defaultRowHeight="12.75" customHeight="1"/>
  <cols>
    <col min="1" max="1" width="14.5619047619048" style="4" customWidth="1"/>
    <col min="2" max="2" width="51.0190476190476" style="3" customWidth="1"/>
    <col min="3" max="3" width="12.2380952380952" style="4" customWidth="1"/>
    <col min="4" max="4" width="9.39047619047619" style="4" customWidth="1"/>
    <col min="5" max="5" width="9.1047619047619" style="4" customWidth="1"/>
    <col min="6" max="6" width="12.1047619047619" style="4" customWidth="1"/>
    <col min="7" max="7" width="10.4666666666667" style="4" customWidth="1"/>
    <col min="8" max="8" width="8.69523809523809" style="4" customWidth="1"/>
    <col min="9" max="9" width="12.5142857142857" style="4" customWidth="1"/>
    <col min="10" max="10" width="11.1047619047619" style="4" customWidth="1"/>
    <col min="11" max="11" width="14.6952380952381" style="4" customWidth="1"/>
    <col min="12" max="12" width="12.7809523809524" style="4" customWidth="1"/>
    <col min="13" max="16380" width="8.88571428571429" style="4" customWidth="1"/>
    <col min="16381" max="16381" width="8.88571428571429" style="4"/>
    <col min="16382" max="16384" width="8.88571428571429" style="4" customWidth="1"/>
  </cols>
  <sheetData>
    <row r="1" ht="15" customHeight="1" spans="1:1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7" t="s">
        <v>6</v>
      </c>
      <c r="H1" s="7" t="s">
        <v>4</v>
      </c>
      <c r="I1" s="7" t="s">
        <v>7</v>
      </c>
      <c r="J1" s="18" t="s">
        <v>8</v>
      </c>
      <c r="K1" s="19" t="s">
        <v>9</v>
      </c>
      <c r="L1" s="20" t="s">
        <v>10</v>
      </c>
    </row>
    <row r="2" s="3" customFormat="1" ht="15" customHeight="1" spans="1:12">
      <c r="A2" s="8" t="s">
        <v>11</v>
      </c>
      <c r="B2" s="8" t="s">
        <v>12</v>
      </c>
      <c r="C2" s="8" t="s">
        <v>13</v>
      </c>
      <c r="D2" s="9">
        <v>92.5</v>
      </c>
      <c r="E2" s="10">
        <v>1.0095</v>
      </c>
      <c r="F2" s="11">
        <f t="shared" ref="F2:F41" si="0">D2*E2</f>
        <v>93.37875</v>
      </c>
      <c r="G2" s="12">
        <v>87.67</v>
      </c>
      <c r="H2" s="10">
        <v>0.9999</v>
      </c>
      <c r="I2" s="21">
        <f t="shared" ref="I2:I41" si="1">G2*H2</f>
        <v>87.661233</v>
      </c>
      <c r="J2" s="22">
        <f t="shared" ref="J2:J41" si="2">F2*0.4+I2*0.6</f>
        <v>89.9482398</v>
      </c>
      <c r="K2" s="23" t="s">
        <v>14</v>
      </c>
      <c r="L2" s="24" t="s">
        <v>15</v>
      </c>
    </row>
    <row r="3" s="3" customFormat="1" ht="15" customHeight="1" spans="1:12">
      <c r="A3" s="8" t="s">
        <v>16</v>
      </c>
      <c r="B3" s="8" t="s">
        <v>17</v>
      </c>
      <c r="C3" s="8" t="s">
        <v>13</v>
      </c>
      <c r="D3" s="9" t="s">
        <v>18</v>
      </c>
      <c r="E3" s="10">
        <v>1.0095</v>
      </c>
      <c r="F3" s="11">
        <f t="shared" si="0"/>
        <v>87.8265</v>
      </c>
      <c r="G3" s="12">
        <v>84.67</v>
      </c>
      <c r="H3" s="10">
        <v>0.9999</v>
      </c>
      <c r="I3" s="21">
        <f t="shared" si="1"/>
        <v>84.661533</v>
      </c>
      <c r="J3" s="22">
        <f t="shared" si="2"/>
        <v>85.9275198</v>
      </c>
      <c r="K3" s="23" t="s">
        <v>14</v>
      </c>
      <c r="L3" s="24" t="s">
        <v>15</v>
      </c>
    </row>
    <row r="4" s="3" customFormat="1" ht="15" customHeight="1" spans="1:14">
      <c r="A4" s="8" t="s">
        <v>19</v>
      </c>
      <c r="B4" s="8" t="s">
        <v>20</v>
      </c>
      <c r="C4" s="8" t="s">
        <v>21</v>
      </c>
      <c r="D4" s="9" t="s">
        <v>22</v>
      </c>
      <c r="E4" s="10">
        <v>1.0095</v>
      </c>
      <c r="F4" s="11">
        <f t="shared" si="0"/>
        <v>84.29325</v>
      </c>
      <c r="G4" s="12">
        <v>86.67</v>
      </c>
      <c r="H4" s="10">
        <v>0.9999</v>
      </c>
      <c r="I4" s="21">
        <f t="shared" si="1"/>
        <v>86.661333</v>
      </c>
      <c r="J4" s="22">
        <f t="shared" si="2"/>
        <v>85.7140998</v>
      </c>
      <c r="K4" s="23" t="s">
        <v>14</v>
      </c>
      <c r="L4" s="24" t="s">
        <v>15</v>
      </c>
      <c r="N4" s="3" t="s">
        <v>23</v>
      </c>
    </row>
    <row r="5" s="3" customFormat="1" ht="15" customHeight="1" spans="1:12">
      <c r="A5" s="13" t="s">
        <v>24</v>
      </c>
      <c r="B5" s="13" t="s">
        <v>25</v>
      </c>
      <c r="C5" s="13" t="s">
        <v>26</v>
      </c>
      <c r="D5" s="14" t="s">
        <v>27</v>
      </c>
      <c r="E5" s="10">
        <v>0.9938</v>
      </c>
      <c r="F5" s="11">
        <f t="shared" si="0"/>
        <v>90.4358</v>
      </c>
      <c r="G5" s="15">
        <v>81.3333333333333</v>
      </c>
      <c r="H5" s="10">
        <v>1.0001</v>
      </c>
      <c r="I5" s="21">
        <f t="shared" si="1"/>
        <v>81.3414666666666</v>
      </c>
      <c r="J5" s="22">
        <f t="shared" si="2"/>
        <v>84.9792</v>
      </c>
      <c r="K5" s="23" t="s">
        <v>14</v>
      </c>
      <c r="L5" s="24" t="s">
        <v>15</v>
      </c>
    </row>
    <row r="6" s="3" customFormat="1" ht="15" customHeight="1" spans="1:12">
      <c r="A6" s="13" t="s">
        <v>28</v>
      </c>
      <c r="B6" s="13" t="s">
        <v>29</v>
      </c>
      <c r="C6" s="13" t="s">
        <v>26</v>
      </c>
      <c r="D6" s="14" t="s">
        <v>30</v>
      </c>
      <c r="E6" s="10">
        <v>0.9938</v>
      </c>
      <c r="F6" s="11">
        <f t="shared" si="0"/>
        <v>88.4482</v>
      </c>
      <c r="G6" s="15">
        <v>82.3333333333333</v>
      </c>
      <c r="H6" s="10">
        <v>1.0001</v>
      </c>
      <c r="I6" s="21">
        <f t="shared" si="1"/>
        <v>82.3415666666666</v>
      </c>
      <c r="J6" s="22">
        <f t="shared" si="2"/>
        <v>84.78422</v>
      </c>
      <c r="K6" s="23" t="s">
        <v>14</v>
      </c>
      <c r="L6" s="24" t="s">
        <v>15</v>
      </c>
    </row>
    <row r="7" s="3" customFormat="1" ht="15" customHeight="1" spans="1:12">
      <c r="A7" s="13" t="s">
        <v>31</v>
      </c>
      <c r="B7" s="13" t="s">
        <v>26</v>
      </c>
      <c r="C7" s="13" t="s">
        <v>26</v>
      </c>
      <c r="D7" s="14" t="s">
        <v>32</v>
      </c>
      <c r="E7" s="10">
        <v>0.9938</v>
      </c>
      <c r="F7" s="11">
        <f t="shared" si="0"/>
        <v>86.9575</v>
      </c>
      <c r="G7" s="15">
        <v>82</v>
      </c>
      <c r="H7" s="10">
        <v>1.0001</v>
      </c>
      <c r="I7" s="21">
        <f t="shared" si="1"/>
        <v>82.0082</v>
      </c>
      <c r="J7" s="22">
        <f t="shared" si="2"/>
        <v>83.98792</v>
      </c>
      <c r="K7" s="25" t="s">
        <v>33</v>
      </c>
      <c r="L7" s="24" t="s">
        <v>15</v>
      </c>
    </row>
    <row r="8" s="3" customFormat="1" ht="15" customHeight="1" spans="1:12">
      <c r="A8" s="8" t="s">
        <v>34</v>
      </c>
      <c r="B8" s="8" t="s">
        <v>35</v>
      </c>
      <c r="C8" s="8" t="s">
        <v>13</v>
      </c>
      <c r="D8" s="9" t="s">
        <v>36</v>
      </c>
      <c r="E8" s="10">
        <v>1.0095</v>
      </c>
      <c r="F8" s="11">
        <f t="shared" si="0"/>
        <v>83.28375</v>
      </c>
      <c r="G8" s="16">
        <v>84.33</v>
      </c>
      <c r="H8" s="10">
        <v>0.9999</v>
      </c>
      <c r="I8" s="21">
        <f t="shared" si="1"/>
        <v>84.321567</v>
      </c>
      <c r="J8" s="22">
        <f t="shared" si="2"/>
        <v>83.9064402</v>
      </c>
      <c r="K8" s="25" t="s">
        <v>33</v>
      </c>
      <c r="L8" s="24" t="s">
        <v>15</v>
      </c>
    </row>
    <row r="9" s="3" customFormat="1" ht="15" customHeight="1" spans="1:12">
      <c r="A9" s="8" t="s">
        <v>37</v>
      </c>
      <c r="B9" s="8" t="s">
        <v>38</v>
      </c>
      <c r="C9" s="8" t="s">
        <v>13</v>
      </c>
      <c r="D9" s="9" t="s">
        <v>30</v>
      </c>
      <c r="E9" s="10">
        <v>1.0095</v>
      </c>
      <c r="F9" s="11">
        <f t="shared" si="0"/>
        <v>89.8455</v>
      </c>
      <c r="G9" s="12">
        <v>79.67</v>
      </c>
      <c r="H9" s="10">
        <v>0.9999</v>
      </c>
      <c r="I9" s="21">
        <f t="shared" si="1"/>
        <v>79.662033</v>
      </c>
      <c r="J9" s="22">
        <f t="shared" si="2"/>
        <v>83.7354198</v>
      </c>
      <c r="K9" s="25" t="s">
        <v>33</v>
      </c>
      <c r="L9" s="24" t="s">
        <v>15</v>
      </c>
    </row>
    <row r="10" s="3" customFormat="1" ht="15" customHeight="1" spans="1:12">
      <c r="A10" s="13" t="s">
        <v>39</v>
      </c>
      <c r="B10" s="13" t="s">
        <v>40</v>
      </c>
      <c r="C10" s="13" t="s">
        <v>26</v>
      </c>
      <c r="D10" s="14" t="s">
        <v>41</v>
      </c>
      <c r="E10" s="10">
        <v>0.9938</v>
      </c>
      <c r="F10" s="11">
        <f t="shared" si="0"/>
        <v>80.9947</v>
      </c>
      <c r="G10" s="17">
        <v>85</v>
      </c>
      <c r="H10" s="10">
        <v>1.0001</v>
      </c>
      <c r="I10" s="21">
        <f t="shared" si="1"/>
        <v>85.0085</v>
      </c>
      <c r="J10" s="22">
        <f t="shared" si="2"/>
        <v>83.40298</v>
      </c>
      <c r="K10" s="25" t="s">
        <v>33</v>
      </c>
      <c r="L10" s="24" t="s">
        <v>15</v>
      </c>
    </row>
    <row r="11" s="3" customFormat="1" ht="15" customHeight="1" spans="1:12">
      <c r="A11" s="13" t="s">
        <v>42</v>
      </c>
      <c r="B11" s="13" t="s">
        <v>43</v>
      </c>
      <c r="C11" s="13" t="s">
        <v>26</v>
      </c>
      <c r="D11" s="14" t="s">
        <v>22</v>
      </c>
      <c r="E11" s="10">
        <v>0.9938</v>
      </c>
      <c r="F11" s="11">
        <f t="shared" si="0"/>
        <v>82.9823</v>
      </c>
      <c r="G11" s="15">
        <v>82.6666666666667</v>
      </c>
      <c r="H11" s="10">
        <v>1.0001</v>
      </c>
      <c r="I11" s="21">
        <f t="shared" si="1"/>
        <v>82.6749333333334</v>
      </c>
      <c r="J11" s="22">
        <f t="shared" si="2"/>
        <v>82.79788</v>
      </c>
      <c r="K11" s="25" t="s">
        <v>33</v>
      </c>
      <c r="L11" s="24" t="s">
        <v>15</v>
      </c>
    </row>
    <row r="12" s="3" customFormat="1" ht="15" customHeight="1" spans="1:12">
      <c r="A12" s="8" t="s">
        <v>44</v>
      </c>
      <c r="B12" s="8" t="s">
        <v>45</v>
      </c>
      <c r="C12" s="8" t="s">
        <v>13</v>
      </c>
      <c r="D12" s="9" t="s">
        <v>32</v>
      </c>
      <c r="E12" s="10">
        <v>1.0095</v>
      </c>
      <c r="F12" s="11">
        <f t="shared" si="0"/>
        <v>88.33125</v>
      </c>
      <c r="G12" s="16">
        <v>78</v>
      </c>
      <c r="H12" s="10">
        <v>0.9999</v>
      </c>
      <c r="I12" s="21">
        <f t="shared" si="1"/>
        <v>77.9922</v>
      </c>
      <c r="J12" s="22">
        <f t="shared" si="2"/>
        <v>82.12782</v>
      </c>
      <c r="K12" s="25" t="s">
        <v>33</v>
      </c>
      <c r="L12" s="24" t="s">
        <v>15</v>
      </c>
    </row>
    <row r="13" s="3" customFormat="1" ht="15" customHeight="1" spans="1:12">
      <c r="A13" s="13" t="s">
        <v>46</v>
      </c>
      <c r="B13" s="13" t="s">
        <v>47</v>
      </c>
      <c r="C13" s="13" t="s">
        <v>26</v>
      </c>
      <c r="D13" s="14" t="s">
        <v>48</v>
      </c>
      <c r="E13" s="10">
        <v>0.9938</v>
      </c>
      <c r="F13" s="11">
        <f t="shared" si="0"/>
        <v>80.4978</v>
      </c>
      <c r="G13" s="15">
        <v>83</v>
      </c>
      <c r="H13" s="10">
        <v>1.0001</v>
      </c>
      <c r="I13" s="21">
        <f t="shared" si="1"/>
        <v>83.0083</v>
      </c>
      <c r="J13" s="22">
        <f t="shared" si="2"/>
        <v>82.0041</v>
      </c>
      <c r="K13" s="25" t="s">
        <v>33</v>
      </c>
      <c r="L13" s="24" t="s">
        <v>15</v>
      </c>
    </row>
    <row r="14" s="3" customFormat="1" ht="15" customHeight="1" spans="1:12">
      <c r="A14" s="13" t="s">
        <v>49</v>
      </c>
      <c r="B14" s="13" t="s">
        <v>50</v>
      </c>
      <c r="C14" s="13" t="s">
        <v>26</v>
      </c>
      <c r="D14" s="14" t="s">
        <v>51</v>
      </c>
      <c r="E14" s="10">
        <v>0.9938</v>
      </c>
      <c r="F14" s="11">
        <f t="shared" si="0"/>
        <v>83.4792</v>
      </c>
      <c r="G14" s="15">
        <v>81</v>
      </c>
      <c r="H14" s="10">
        <v>1.0001</v>
      </c>
      <c r="I14" s="21">
        <f t="shared" si="1"/>
        <v>81.0081</v>
      </c>
      <c r="J14" s="22">
        <f t="shared" si="2"/>
        <v>81.99654</v>
      </c>
      <c r="K14" s="25" t="s">
        <v>33</v>
      </c>
      <c r="L14" s="24" t="s">
        <v>15</v>
      </c>
    </row>
    <row r="15" s="3" customFormat="1" ht="15" customHeight="1" spans="1:12">
      <c r="A15" s="13" t="s">
        <v>52</v>
      </c>
      <c r="B15" s="13" t="s">
        <v>53</v>
      </c>
      <c r="C15" s="13" t="s">
        <v>26</v>
      </c>
      <c r="D15" s="14" t="s">
        <v>54</v>
      </c>
      <c r="E15" s="10">
        <v>0.9938</v>
      </c>
      <c r="F15" s="11">
        <f t="shared" si="0"/>
        <v>84.9699</v>
      </c>
      <c r="G15" s="17">
        <v>80</v>
      </c>
      <c r="H15" s="10">
        <v>1.0001</v>
      </c>
      <c r="I15" s="21">
        <f t="shared" si="1"/>
        <v>80.008</v>
      </c>
      <c r="J15" s="22">
        <f t="shared" si="2"/>
        <v>81.99276</v>
      </c>
      <c r="K15" s="25" t="s">
        <v>33</v>
      </c>
      <c r="L15" s="24" t="s">
        <v>15</v>
      </c>
    </row>
    <row r="16" s="3" customFormat="1" ht="15" customHeight="1" spans="1:12">
      <c r="A16" s="13" t="s">
        <v>55</v>
      </c>
      <c r="B16" s="13" t="s">
        <v>56</v>
      </c>
      <c r="C16" s="13" t="s">
        <v>26</v>
      </c>
      <c r="D16" s="14" t="s">
        <v>51</v>
      </c>
      <c r="E16" s="10">
        <v>0.9938</v>
      </c>
      <c r="F16" s="11">
        <f t="shared" si="0"/>
        <v>83.4792</v>
      </c>
      <c r="G16" s="15">
        <v>80.3333333333333</v>
      </c>
      <c r="H16" s="10">
        <v>1.0001</v>
      </c>
      <c r="I16" s="21">
        <f t="shared" si="1"/>
        <v>80.3413666666666</v>
      </c>
      <c r="J16" s="22">
        <f t="shared" si="2"/>
        <v>81.5965</v>
      </c>
      <c r="K16" s="25" t="s">
        <v>33</v>
      </c>
      <c r="L16" s="24" t="s">
        <v>15</v>
      </c>
    </row>
    <row r="17" s="3" customFormat="1" ht="15" customHeight="1" spans="1:12">
      <c r="A17" s="13" t="s">
        <v>57</v>
      </c>
      <c r="B17" s="13" t="s">
        <v>58</v>
      </c>
      <c r="C17" s="13" t="s">
        <v>26</v>
      </c>
      <c r="D17" s="14" t="s">
        <v>59</v>
      </c>
      <c r="E17" s="10">
        <v>0.9938</v>
      </c>
      <c r="F17" s="11">
        <f t="shared" si="0"/>
        <v>85.4668</v>
      </c>
      <c r="G17" s="15">
        <v>79</v>
      </c>
      <c r="H17" s="10">
        <v>1.0001</v>
      </c>
      <c r="I17" s="21">
        <f t="shared" si="1"/>
        <v>79.0079</v>
      </c>
      <c r="J17" s="22">
        <f t="shared" si="2"/>
        <v>81.59146</v>
      </c>
      <c r="K17" s="25" t="s">
        <v>33</v>
      </c>
      <c r="L17" s="24" t="s">
        <v>15</v>
      </c>
    </row>
    <row r="18" ht="15" customHeight="1" spans="1:12">
      <c r="A18" s="13" t="s">
        <v>60</v>
      </c>
      <c r="B18" s="13" t="s">
        <v>61</v>
      </c>
      <c r="C18" s="13" t="s">
        <v>26</v>
      </c>
      <c r="D18" s="14" t="s">
        <v>62</v>
      </c>
      <c r="E18" s="10">
        <v>0.9938</v>
      </c>
      <c r="F18" s="11">
        <f t="shared" si="0"/>
        <v>82.4854</v>
      </c>
      <c r="G18" s="15">
        <v>80.6666666666667</v>
      </c>
      <c r="H18" s="10">
        <v>1.0001</v>
      </c>
      <c r="I18" s="21">
        <f t="shared" si="1"/>
        <v>80.6747333333334</v>
      </c>
      <c r="J18" s="22">
        <f t="shared" si="2"/>
        <v>81.399</v>
      </c>
      <c r="K18" s="25" t="s">
        <v>33</v>
      </c>
      <c r="L18" s="24" t="s">
        <v>15</v>
      </c>
    </row>
    <row r="19" ht="15" customHeight="1" spans="1:12">
      <c r="A19" s="8" t="s">
        <v>63</v>
      </c>
      <c r="B19" s="8" t="s">
        <v>64</v>
      </c>
      <c r="C19" s="8" t="s">
        <v>21</v>
      </c>
      <c r="D19" s="9" t="s">
        <v>30</v>
      </c>
      <c r="E19" s="10">
        <v>1.0095</v>
      </c>
      <c r="F19" s="11">
        <f t="shared" si="0"/>
        <v>89.8455</v>
      </c>
      <c r="G19" s="16">
        <v>75.67</v>
      </c>
      <c r="H19" s="10">
        <v>0.9999</v>
      </c>
      <c r="I19" s="21">
        <f t="shared" si="1"/>
        <v>75.662433</v>
      </c>
      <c r="J19" s="22">
        <f t="shared" si="2"/>
        <v>81.3356598</v>
      </c>
      <c r="K19" s="26" t="s">
        <v>65</v>
      </c>
      <c r="L19" s="24" t="s">
        <v>15</v>
      </c>
    </row>
    <row r="20" ht="15" customHeight="1" spans="1:12">
      <c r="A20" s="8" t="s">
        <v>66</v>
      </c>
      <c r="B20" s="8" t="s">
        <v>67</v>
      </c>
      <c r="C20" s="8" t="s">
        <v>21</v>
      </c>
      <c r="D20" s="9" t="s">
        <v>68</v>
      </c>
      <c r="E20" s="10">
        <v>1.0095</v>
      </c>
      <c r="F20" s="11">
        <f t="shared" si="0"/>
        <v>78.23625</v>
      </c>
      <c r="G20" s="12">
        <v>83.33</v>
      </c>
      <c r="H20" s="10">
        <v>0.9999</v>
      </c>
      <c r="I20" s="21">
        <f t="shared" si="1"/>
        <v>83.321667</v>
      </c>
      <c r="J20" s="22">
        <f t="shared" si="2"/>
        <v>81.2875002</v>
      </c>
      <c r="K20" s="26" t="s">
        <v>65</v>
      </c>
      <c r="L20" s="24" t="s">
        <v>15</v>
      </c>
    </row>
    <row r="21" ht="15" customHeight="1" spans="1:12">
      <c r="A21" s="13" t="s">
        <v>69</v>
      </c>
      <c r="B21" s="13" t="s">
        <v>26</v>
      </c>
      <c r="C21" s="13" t="s">
        <v>26</v>
      </c>
      <c r="D21" s="14" t="s">
        <v>48</v>
      </c>
      <c r="E21" s="10">
        <v>0.9938</v>
      </c>
      <c r="F21" s="11">
        <f t="shared" si="0"/>
        <v>80.4978</v>
      </c>
      <c r="G21" s="15">
        <v>81.3333333333333</v>
      </c>
      <c r="H21" s="10">
        <v>1.0001</v>
      </c>
      <c r="I21" s="21">
        <f t="shared" si="1"/>
        <v>81.3414666666666</v>
      </c>
      <c r="J21" s="22">
        <f t="shared" si="2"/>
        <v>81.004</v>
      </c>
      <c r="K21" s="26" t="s">
        <v>65</v>
      </c>
      <c r="L21" s="24" t="s">
        <v>15</v>
      </c>
    </row>
    <row r="22" ht="15" customHeight="1" spans="1:12">
      <c r="A22" s="13" t="s">
        <v>70</v>
      </c>
      <c r="B22" s="13" t="s">
        <v>71</v>
      </c>
      <c r="C22" s="13" t="s">
        <v>26</v>
      </c>
      <c r="D22" s="14" t="s">
        <v>36</v>
      </c>
      <c r="E22" s="10">
        <v>0.9938</v>
      </c>
      <c r="F22" s="11">
        <f t="shared" si="0"/>
        <v>81.9885</v>
      </c>
      <c r="G22" s="17">
        <v>80</v>
      </c>
      <c r="H22" s="10">
        <v>1.0001</v>
      </c>
      <c r="I22" s="21">
        <f t="shared" si="1"/>
        <v>80.008</v>
      </c>
      <c r="J22" s="22">
        <f t="shared" si="2"/>
        <v>80.8002</v>
      </c>
      <c r="K22" s="26" t="s">
        <v>65</v>
      </c>
      <c r="L22" s="27"/>
    </row>
    <row r="23" ht="15" customHeight="1" spans="1:12">
      <c r="A23" s="8" t="s">
        <v>72</v>
      </c>
      <c r="B23" s="8" t="s">
        <v>73</v>
      </c>
      <c r="C23" s="8" t="s">
        <v>21</v>
      </c>
      <c r="D23" s="9" t="s">
        <v>54</v>
      </c>
      <c r="E23" s="10">
        <v>1.0095</v>
      </c>
      <c r="F23" s="11">
        <f t="shared" si="0"/>
        <v>86.31225</v>
      </c>
      <c r="G23" s="16">
        <v>77</v>
      </c>
      <c r="H23" s="10">
        <v>0.9999</v>
      </c>
      <c r="I23" s="21">
        <f t="shared" si="1"/>
        <v>76.9923</v>
      </c>
      <c r="J23" s="22">
        <f t="shared" si="2"/>
        <v>80.72028</v>
      </c>
      <c r="K23" s="26" t="s">
        <v>65</v>
      </c>
      <c r="L23" s="24" t="s">
        <v>15</v>
      </c>
    </row>
    <row r="24" ht="15" customHeight="1" spans="1:12">
      <c r="A24" s="13" t="s">
        <v>74</v>
      </c>
      <c r="B24" s="13" t="s">
        <v>75</v>
      </c>
      <c r="C24" s="13" t="s">
        <v>26</v>
      </c>
      <c r="D24" s="14" t="s">
        <v>62</v>
      </c>
      <c r="E24" s="10">
        <v>0.9938</v>
      </c>
      <c r="F24" s="11">
        <f t="shared" si="0"/>
        <v>82.4854</v>
      </c>
      <c r="G24" s="17">
        <v>79</v>
      </c>
      <c r="H24" s="10">
        <v>1.0001</v>
      </c>
      <c r="I24" s="21">
        <f t="shared" si="1"/>
        <v>79.0079</v>
      </c>
      <c r="J24" s="22">
        <f t="shared" si="2"/>
        <v>80.3989</v>
      </c>
      <c r="K24" s="26" t="s">
        <v>65</v>
      </c>
      <c r="L24" s="27"/>
    </row>
    <row r="25" ht="15" customHeight="1" spans="1:12">
      <c r="A25" s="13" t="s">
        <v>76</v>
      </c>
      <c r="B25" s="13" t="s">
        <v>77</v>
      </c>
      <c r="C25" s="13" t="s">
        <v>26</v>
      </c>
      <c r="D25" s="14" t="s">
        <v>78</v>
      </c>
      <c r="E25" s="10">
        <v>0.9938</v>
      </c>
      <c r="F25" s="11">
        <f t="shared" si="0"/>
        <v>81.4916</v>
      </c>
      <c r="G25" s="15">
        <v>79</v>
      </c>
      <c r="H25" s="10">
        <v>1.0001</v>
      </c>
      <c r="I25" s="21">
        <f t="shared" si="1"/>
        <v>79.0079</v>
      </c>
      <c r="J25" s="22">
        <f t="shared" si="2"/>
        <v>80.00138</v>
      </c>
      <c r="K25" s="26" t="s">
        <v>65</v>
      </c>
      <c r="L25" s="27"/>
    </row>
    <row r="26" ht="15" customHeight="1" spans="1:12">
      <c r="A26" s="8" t="s">
        <v>79</v>
      </c>
      <c r="B26" s="8" t="s">
        <v>80</v>
      </c>
      <c r="C26" s="8" t="s">
        <v>13</v>
      </c>
      <c r="D26" s="9" t="s">
        <v>81</v>
      </c>
      <c r="E26" s="10">
        <v>1.0095</v>
      </c>
      <c r="F26" s="11">
        <f t="shared" si="0"/>
        <v>75.7125</v>
      </c>
      <c r="G26" s="12">
        <v>82.67</v>
      </c>
      <c r="H26" s="10">
        <v>0.9999</v>
      </c>
      <c r="I26" s="21">
        <f t="shared" si="1"/>
        <v>82.661733</v>
      </c>
      <c r="J26" s="22">
        <f t="shared" si="2"/>
        <v>79.8820398</v>
      </c>
      <c r="K26" s="26" t="s">
        <v>65</v>
      </c>
      <c r="L26" s="24" t="s">
        <v>15</v>
      </c>
    </row>
    <row r="27" ht="15" customHeight="1" spans="1:12">
      <c r="A27" s="8" t="s">
        <v>82</v>
      </c>
      <c r="B27" s="8" t="s">
        <v>83</v>
      </c>
      <c r="C27" s="8" t="s">
        <v>26</v>
      </c>
      <c r="D27" s="9" t="s">
        <v>78</v>
      </c>
      <c r="E27" s="10">
        <v>0.9938</v>
      </c>
      <c r="F27" s="11">
        <f t="shared" si="0"/>
        <v>81.4916</v>
      </c>
      <c r="G27" s="12">
        <v>77</v>
      </c>
      <c r="H27" s="10">
        <v>1.0001</v>
      </c>
      <c r="I27" s="21">
        <f t="shared" si="1"/>
        <v>77.0077</v>
      </c>
      <c r="J27" s="22">
        <f t="shared" si="2"/>
        <v>78.80126</v>
      </c>
      <c r="K27" s="26" t="s">
        <v>65</v>
      </c>
      <c r="L27" s="27"/>
    </row>
    <row r="28" ht="15" customHeight="1" spans="1:12">
      <c r="A28" s="8" t="s">
        <v>84</v>
      </c>
      <c r="B28" s="8" t="s">
        <v>85</v>
      </c>
      <c r="C28" s="8" t="s">
        <v>26</v>
      </c>
      <c r="D28" s="9" t="s">
        <v>54</v>
      </c>
      <c r="E28" s="10">
        <v>0.9938</v>
      </c>
      <c r="F28" s="11">
        <f t="shared" si="0"/>
        <v>84.9699</v>
      </c>
      <c r="G28" s="12">
        <v>74.6666666666667</v>
      </c>
      <c r="H28" s="10">
        <v>1.0001</v>
      </c>
      <c r="I28" s="21">
        <f t="shared" si="1"/>
        <v>74.6741333333334</v>
      </c>
      <c r="J28" s="22">
        <f t="shared" si="2"/>
        <v>78.79244</v>
      </c>
      <c r="K28" s="26" t="s">
        <v>65</v>
      </c>
      <c r="L28" s="27"/>
    </row>
    <row r="29" ht="15" customHeight="1" spans="1:12">
      <c r="A29" s="8" t="s">
        <v>86</v>
      </c>
      <c r="B29" s="8" t="s">
        <v>87</v>
      </c>
      <c r="C29" s="8" t="s">
        <v>21</v>
      </c>
      <c r="D29" s="9" t="s">
        <v>62</v>
      </c>
      <c r="E29" s="10">
        <v>1.0095</v>
      </c>
      <c r="F29" s="11">
        <f t="shared" si="0"/>
        <v>83.7885</v>
      </c>
      <c r="G29" s="12">
        <v>75</v>
      </c>
      <c r="H29" s="10">
        <v>0.9999</v>
      </c>
      <c r="I29" s="21">
        <f t="shared" si="1"/>
        <v>74.9925</v>
      </c>
      <c r="J29" s="22">
        <f t="shared" si="2"/>
        <v>78.5109</v>
      </c>
      <c r="K29" s="26" t="s">
        <v>65</v>
      </c>
      <c r="L29" s="24" t="s">
        <v>15</v>
      </c>
    </row>
    <row r="30" ht="15" customHeight="1" spans="1:12">
      <c r="A30" s="8" t="s">
        <v>88</v>
      </c>
      <c r="B30" s="8" t="s">
        <v>89</v>
      </c>
      <c r="C30" s="8" t="s">
        <v>26</v>
      </c>
      <c r="D30" s="9" t="s">
        <v>90</v>
      </c>
      <c r="E30" s="10">
        <v>0.9938</v>
      </c>
      <c r="F30" s="11">
        <f t="shared" si="0"/>
        <v>80.0009</v>
      </c>
      <c r="G30" s="12">
        <v>77.3333333333333</v>
      </c>
      <c r="H30" s="10">
        <v>1.0001</v>
      </c>
      <c r="I30" s="21">
        <f t="shared" si="1"/>
        <v>77.3410666666666</v>
      </c>
      <c r="J30" s="22">
        <f t="shared" si="2"/>
        <v>78.405</v>
      </c>
      <c r="K30" s="26" t="s">
        <v>65</v>
      </c>
      <c r="L30" s="27"/>
    </row>
    <row r="31" ht="15" customHeight="1" spans="1:12">
      <c r="A31" s="8" t="s">
        <v>91</v>
      </c>
      <c r="B31" s="8" t="s">
        <v>92</v>
      </c>
      <c r="C31" s="8" t="s">
        <v>26</v>
      </c>
      <c r="D31" s="9" t="s">
        <v>62</v>
      </c>
      <c r="E31" s="10">
        <v>0.9938</v>
      </c>
      <c r="F31" s="11">
        <f t="shared" si="0"/>
        <v>82.4854</v>
      </c>
      <c r="G31" s="12">
        <v>75.6666666666667</v>
      </c>
      <c r="H31" s="10">
        <v>1.0001</v>
      </c>
      <c r="I31" s="21">
        <f t="shared" si="1"/>
        <v>75.6742333333334</v>
      </c>
      <c r="J31" s="22">
        <f t="shared" si="2"/>
        <v>78.3987</v>
      </c>
      <c r="K31" s="26" t="s">
        <v>65</v>
      </c>
      <c r="L31" s="27"/>
    </row>
    <row r="32" ht="15" customHeight="1" spans="1:12">
      <c r="A32" s="8" t="s">
        <v>93</v>
      </c>
      <c r="B32" s="8" t="s">
        <v>94</v>
      </c>
      <c r="C32" s="8" t="s">
        <v>26</v>
      </c>
      <c r="D32" s="9" t="s">
        <v>51</v>
      </c>
      <c r="E32" s="10">
        <v>0.9938</v>
      </c>
      <c r="F32" s="11">
        <f t="shared" si="0"/>
        <v>83.4792</v>
      </c>
      <c r="G32" s="12">
        <v>75</v>
      </c>
      <c r="H32" s="10">
        <v>1.0001</v>
      </c>
      <c r="I32" s="21">
        <f t="shared" si="1"/>
        <v>75.0075</v>
      </c>
      <c r="J32" s="22">
        <f t="shared" si="2"/>
        <v>78.39618</v>
      </c>
      <c r="K32" s="26" t="s">
        <v>65</v>
      </c>
      <c r="L32" s="27"/>
    </row>
    <row r="33" ht="15" customHeight="1" spans="1:12">
      <c r="A33" s="8" t="s">
        <v>95</v>
      </c>
      <c r="B33" s="8" t="s">
        <v>96</v>
      </c>
      <c r="C33" s="8" t="s">
        <v>26</v>
      </c>
      <c r="D33" s="9" t="s">
        <v>54</v>
      </c>
      <c r="E33" s="10">
        <v>0.9938</v>
      </c>
      <c r="F33" s="11">
        <f t="shared" si="0"/>
        <v>84.9699</v>
      </c>
      <c r="G33" s="12">
        <v>74</v>
      </c>
      <c r="H33" s="10">
        <v>1.0001</v>
      </c>
      <c r="I33" s="21">
        <f t="shared" si="1"/>
        <v>74.0074</v>
      </c>
      <c r="J33" s="22">
        <f t="shared" si="2"/>
        <v>78.3924</v>
      </c>
      <c r="K33" s="26" t="s">
        <v>65</v>
      </c>
      <c r="L33" s="27"/>
    </row>
    <row r="34" ht="15" customHeight="1" spans="1:12">
      <c r="A34" s="8" t="s">
        <v>97</v>
      </c>
      <c r="B34" s="8" t="s">
        <v>98</v>
      </c>
      <c r="C34" s="8" t="s">
        <v>21</v>
      </c>
      <c r="D34" s="9" t="s">
        <v>99</v>
      </c>
      <c r="E34" s="10">
        <v>1.0095</v>
      </c>
      <c r="F34" s="11">
        <f t="shared" si="0"/>
        <v>77.7315</v>
      </c>
      <c r="G34" s="12">
        <v>78.33</v>
      </c>
      <c r="H34" s="10">
        <v>0.9999</v>
      </c>
      <c r="I34" s="21">
        <f t="shared" si="1"/>
        <v>78.322167</v>
      </c>
      <c r="J34" s="22">
        <f t="shared" si="2"/>
        <v>78.0859002</v>
      </c>
      <c r="K34" s="26" t="s">
        <v>65</v>
      </c>
      <c r="L34" s="24" t="s">
        <v>15</v>
      </c>
    </row>
    <row r="35" ht="15" customHeight="1" spans="1:12">
      <c r="A35" s="8" t="s">
        <v>100</v>
      </c>
      <c r="B35" s="8" t="s">
        <v>101</v>
      </c>
      <c r="C35" s="8" t="s">
        <v>21</v>
      </c>
      <c r="D35" s="9" t="s">
        <v>59</v>
      </c>
      <c r="E35" s="10">
        <v>1.0095</v>
      </c>
      <c r="F35" s="11">
        <f t="shared" si="0"/>
        <v>86.817</v>
      </c>
      <c r="G35" s="12">
        <v>71.33</v>
      </c>
      <c r="H35" s="10">
        <v>0.9999</v>
      </c>
      <c r="I35" s="21">
        <f t="shared" si="1"/>
        <v>71.322867</v>
      </c>
      <c r="J35" s="22">
        <f t="shared" si="2"/>
        <v>77.5205202</v>
      </c>
      <c r="K35" s="26" t="s">
        <v>65</v>
      </c>
      <c r="L35" s="24" t="s">
        <v>15</v>
      </c>
    </row>
    <row r="36" ht="15" customHeight="1" spans="1:12">
      <c r="A36" s="8" t="s">
        <v>102</v>
      </c>
      <c r="B36" s="8" t="s">
        <v>103</v>
      </c>
      <c r="C36" s="8" t="s">
        <v>26</v>
      </c>
      <c r="D36" s="9" t="s">
        <v>78</v>
      </c>
      <c r="E36" s="10">
        <v>0.9938</v>
      </c>
      <c r="F36" s="11">
        <f t="shared" si="0"/>
        <v>81.4916</v>
      </c>
      <c r="G36" s="12">
        <v>73.6666666666667</v>
      </c>
      <c r="H36" s="10">
        <v>1.0001</v>
      </c>
      <c r="I36" s="21">
        <f t="shared" si="1"/>
        <v>73.6740333333334</v>
      </c>
      <c r="J36" s="22">
        <f t="shared" si="2"/>
        <v>76.80106</v>
      </c>
      <c r="K36" s="26" t="s">
        <v>65</v>
      </c>
      <c r="L36" s="27"/>
    </row>
    <row r="37" ht="15" customHeight="1" spans="1:12">
      <c r="A37" s="8" t="s">
        <v>104</v>
      </c>
      <c r="B37" s="8" t="s">
        <v>105</v>
      </c>
      <c r="C37" s="8" t="s">
        <v>21</v>
      </c>
      <c r="D37" s="9" t="s">
        <v>36</v>
      </c>
      <c r="E37" s="10">
        <v>1.0095</v>
      </c>
      <c r="F37" s="11">
        <f t="shared" si="0"/>
        <v>83.28375</v>
      </c>
      <c r="G37" s="12">
        <v>71.67</v>
      </c>
      <c r="H37" s="10">
        <v>0.9999</v>
      </c>
      <c r="I37" s="21">
        <f t="shared" si="1"/>
        <v>71.662833</v>
      </c>
      <c r="J37" s="22">
        <f t="shared" si="2"/>
        <v>76.3111998</v>
      </c>
      <c r="K37" s="26" t="s">
        <v>65</v>
      </c>
      <c r="L37" s="27"/>
    </row>
    <row r="38" ht="15" customHeight="1" spans="1:12">
      <c r="A38" s="8" t="s">
        <v>106</v>
      </c>
      <c r="B38" s="8" t="s">
        <v>107</v>
      </c>
      <c r="C38" s="8" t="s">
        <v>26</v>
      </c>
      <c r="D38" s="9" t="s">
        <v>108</v>
      </c>
      <c r="E38" s="10">
        <v>0.9938</v>
      </c>
      <c r="F38" s="11">
        <f t="shared" si="0"/>
        <v>84.473</v>
      </c>
      <c r="G38" s="12">
        <v>70.6666666666667</v>
      </c>
      <c r="H38" s="10">
        <v>1.0001</v>
      </c>
      <c r="I38" s="21">
        <f t="shared" si="1"/>
        <v>70.6737333333334</v>
      </c>
      <c r="J38" s="22">
        <f t="shared" si="2"/>
        <v>76.19344</v>
      </c>
      <c r="K38" s="26" t="s">
        <v>65</v>
      </c>
      <c r="L38" s="27"/>
    </row>
    <row r="39" ht="15" customHeight="1" spans="1:12">
      <c r="A39" s="8" t="s">
        <v>109</v>
      </c>
      <c r="B39" s="8" t="s">
        <v>110</v>
      </c>
      <c r="C39" s="8" t="s">
        <v>26</v>
      </c>
      <c r="D39" s="9" t="s">
        <v>111</v>
      </c>
      <c r="E39" s="10">
        <v>0.9938</v>
      </c>
      <c r="F39" s="11">
        <f t="shared" si="0"/>
        <v>79.504</v>
      </c>
      <c r="G39" s="12">
        <v>70.6666666666667</v>
      </c>
      <c r="H39" s="10">
        <v>1.0001</v>
      </c>
      <c r="I39" s="21">
        <f t="shared" si="1"/>
        <v>70.6737333333334</v>
      </c>
      <c r="J39" s="22">
        <f t="shared" si="2"/>
        <v>74.20584</v>
      </c>
      <c r="K39" s="26" t="s">
        <v>65</v>
      </c>
      <c r="L39" s="27"/>
    </row>
    <row r="40" ht="15" customHeight="1" spans="1:12">
      <c r="A40" s="8" t="s">
        <v>112</v>
      </c>
      <c r="B40" s="8" t="s">
        <v>113</v>
      </c>
      <c r="C40" s="8" t="s">
        <v>21</v>
      </c>
      <c r="D40" s="9" t="s">
        <v>114</v>
      </c>
      <c r="E40" s="10">
        <v>1.0095</v>
      </c>
      <c r="F40" s="11">
        <f t="shared" si="0"/>
        <v>78.741</v>
      </c>
      <c r="G40" s="12">
        <v>71</v>
      </c>
      <c r="H40" s="10">
        <v>0.9999</v>
      </c>
      <c r="I40" s="21">
        <f t="shared" si="1"/>
        <v>70.9929</v>
      </c>
      <c r="J40" s="22">
        <f t="shared" si="2"/>
        <v>74.09214</v>
      </c>
      <c r="K40" s="26" t="s">
        <v>65</v>
      </c>
      <c r="L40" s="27"/>
    </row>
    <row r="41" ht="15" customHeight="1" spans="1:12">
      <c r="A41" s="8" t="s">
        <v>115</v>
      </c>
      <c r="B41" s="8" t="s">
        <v>116</v>
      </c>
      <c r="C41" s="8" t="s">
        <v>21</v>
      </c>
      <c r="D41" s="9">
        <v>65</v>
      </c>
      <c r="E41" s="10">
        <v>1.0095</v>
      </c>
      <c r="F41" s="11">
        <f t="shared" si="0"/>
        <v>65.6175</v>
      </c>
      <c r="G41" s="12">
        <v>70.33</v>
      </c>
      <c r="H41" s="10">
        <v>0.9999</v>
      </c>
      <c r="I41" s="21">
        <f t="shared" si="1"/>
        <v>70.322967</v>
      </c>
      <c r="J41" s="22">
        <f t="shared" si="2"/>
        <v>68.4407802</v>
      </c>
      <c r="K41" s="26" t="s">
        <v>65</v>
      </c>
      <c r="L41" s="27"/>
    </row>
  </sheetData>
  <sortState ref="A2:L41">
    <sortCondition ref="J2" descending="1"/>
  </sortState>
  <pageMargins left="0.751388888888889" right="0.751388888888889" top="1" bottom="1" header="0.5" footer="0.5"/>
  <pageSetup paperSize="1" scale="54" orientation="landscape" useFirstPageNumber="1"/>
  <headerFooter>
    <oddHeader>&amp;C打分表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41"/>
  <sheetViews>
    <sheetView workbookViewId="0">
      <selection activeCell="F2" sqref="F2:F17"/>
    </sheetView>
  </sheetViews>
  <sheetFormatPr defaultColWidth="9.14285714285714" defaultRowHeight="12.75" outlineLevelCol="5"/>
  <sheetData>
    <row r="2" ht="14.25" spans="2:6">
      <c r="B2" s="1">
        <v>87.67</v>
      </c>
      <c r="D2" s="2">
        <v>81.3333333333333</v>
      </c>
      <c r="F2" s="1">
        <v>87.67</v>
      </c>
    </row>
    <row r="3" ht="14.25" spans="2:6">
      <c r="B3" s="1">
        <v>84.67</v>
      </c>
      <c r="D3" s="2">
        <v>82.3333333333333</v>
      </c>
      <c r="F3" s="1">
        <v>84.67</v>
      </c>
    </row>
    <row r="4" ht="14.25" spans="2:6">
      <c r="B4" s="1">
        <v>86.67</v>
      </c>
      <c r="D4" s="2">
        <v>82</v>
      </c>
      <c r="F4" s="1">
        <v>86.67</v>
      </c>
    </row>
    <row r="5" ht="14.25" spans="2:6">
      <c r="B5" s="2">
        <v>81.3333333333333</v>
      </c>
      <c r="D5" s="2">
        <v>85</v>
      </c>
      <c r="F5" s="1">
        <v>84.33</v>
      </c>
    </row>
    <row r="6" ht="14.25" spans="2:6">
      <c r="B6" s="2">
        <v>82.3333333333333</v>
      </c>
      <c r="D6" s="2">
        <v>82.6666666666667</v>
      </c>
      <c r="F6" s="1">
        <v>79.67</v>
      </c>
    </row>
    <row r="7" ht="14.25" spans="2:6">
      <c r="B7" s="2">
        <v>82</v>
      </c>
      <c r="D7" s="2">
        <v>80</v>
      </c>
      <c r="F7" s="1">
        <v>78</v>
      </c>
    </row>
    <row r="8" ht="14.25" spans="2:6">
      <c r="B8" s="2">
        <v>85</v>
      </c>
      <c r="D8" s="2">
        <v>81</v>
      </c>
      <c r="F8" s="1">
        <v>75.67</v>
      </c>
    </row>
    <row r="9" ht="14.25" spans="2:6">
      <c r="B9" s="1">
        <v>84.33</v>
      </c>
      <c r="D9" s="2">
        <v>83</v>
      </c>
      <c r="F9" s="1">
        <v>83.33</v>
      </c>
    </row>
    <row r="10" ht="14.25" spans="2:6">
      <c r="B10" s="1">
        <v>79.67</v>
      </c>
      <c r="D10" s="2">
        <v>79</v>
      </c>
      <c r="F10" s="1">
        <v>77</v>
      </c>
    </row>
    <row r="11" ht="14.25" spans="2:6">
      <c r="B11" s="2">
        <v>82.6666666666667</v>
      </c>
      <c r="D11" s="2">
        <v>80.3333333333333</v>
      </c>
      <c r="F11" s="1">
        <v>82.67</v>
      </c>
    </row>
    <row r="12" ht="14.25" spans="2:6">
      <c r="B12" s="2">
        <v>80</v>
      </c>
      <c r="D12" s="2">
        <v>80.6666666666667</v>
      </c>
      <c r="F12" s="1">
        <v>75</v>
      </c>
    </row>
    <row r="13" ht="14.25" spans="2:6">
      <c r="B13" s="2">
        <v>81</v>
      </c>
      <c r="D13" s="2">
        <v>81.3333333333333</v>
      </c>
      <c r="F13" s="1">
        <v>78.33</v>
      </c>
    </row>
    <row r="14" ht="14.25" spans="2:6">
      <c r="B14" s="2">
        <v>83</v>
      </c>
      <c r="D14" s="2">
        <v>80</v>
      </c>
      <c r="F14" s="1">
        <v>71.33</v>
      </c>
    </row>
    <row r="15" ht="14.25" spans="2:6">
      <c r="B15" s="1">
        <v>78</v>
      </c>
      <c r="D15" s="2">
        <v>79</v>
      </c>
      <c r="F15" s="1">
        <v>71.67</v>
      </c>
    </row>
    <row r="16" ht="14.25" spans="2:6">
      <c r="B16" s="2">
        <v>79</v>
      </c>
      <c r="D16" s="2">
        <v>79</v>
      </c>
      <c r="F16" s="1">
        <v>71</v>
      </c>
    </row>
    <row r="17" ht="14.25" spans="2:6">
      <c r="B17" s="2">
        <v>80.3333333333333</v>
      </c>
      <c r="D17" s="2">
        <v>74.6666666666667</v>
      </c>
      <c r="F17" s="1">
        <v>70.33</v>
      </c>
    </row>
    <row r="18" ht="14.25" spans="2:4">
      <c r="B18" s="2">
        <v>80.6666666666667</v>
      </c>
      <c r="D18" s="2">
        <v>77</v>
      </c>
    </row>
    <row r="19" ht="14.25" spans="2:4">
      <c r="B19" s="2">
        <v>81.3333333333333</v>
      </c>
      <c r="D19" s="2">
        <v>74</v>
      </c>
    </row>
    <row r="20" ht="14.25" spans="2:4">
      <c r="B20" s="1">
        <v>75.67</v>
      </c>
      <c r="D20" s="2">
        <v>75</v>
      </c>
    </row>
    <row r="21" ht="14.25" spans="2:4">
      <c r="B21" s="2">
        <v>80</v>
      </c>
      <c r="D21" s="2">
        <v>75.6666666666667</v>
      </c>
    </row>
    <row r="22" ht="14.25" spans="2:4">
      <c r="B22" s="1">
        <v>83.33</v>
      </c>
      <c r="D22" s="2">
        <v>77.3333333333333</v>
      </c>
    </row>
    <row r="23" ht="14.25" spans="2:4">
      <c r="B23" s="2">
        <v>79</v>
      </c>
      <c r="D23" s="2">
        <v>73.6666666666667</v>
      </c>
    </row>
    <row r="24" ht="14.25" spans="2:4">
      <c r="B24" s="1">
        <v>77</v>
      </c>
      <c r="D24" s="2">
        <v>70.6666666666667</v>
      </c>
    </row>
    <row r="25" ht="14.25" spans="2:4">
      <c r="B25" s="2">
        <v>79</v>
      </c>
      <c r="D25" s="2">
        <v>70.6666666666667</v>
      </c>
    </row>
    <row r="26" ht="14.25" spans="2:2">
      <c r="B26" s="1">
        <v>82.67</v>
      </c>
    </row>
    <row r="27" ht="14.25" spans="2:2">
      <c r="B27" s="2">
        <v>74.6666666666667</v>
      </c>
    </row>
    <row r="28" ht="14.25" spans="2:2">
      <c r="B28" s="2">
        <v>77</v>
      </c>
    </row>
    <row r="29" ht="14.25" spans="2:2">
      <c r="B29" s="2">
        <v>74</v>
      </c>
    </row>
    <row r="30" ht="14.25" spans="2:2">
      <c r="B30" s="2">
        <v>75</v>
      </c>
    </row>
    <row r="31" ht="14.25" spans="2:2">
      <c r="B31" s="2">
        <v>75.6666666666667</v>
      </c>
    </row>
    <row r="32" ht="14.25" spans="2:2">
      <c r="B32" s="2">
        <v>77.3333333333333</v>
      </c>
    </row>
    <row r="33" ht="14.25" spans="2:2">
      <c r="B33" s="1">
        <v>75</v>
      </c>
    </row>
    <row r="34" ht="14.25" spans="2:2">
      <c r="B34" s="1">
        <v>78.33</v>
      </c>
    </row>
    <row r="35" ht="14.25" spans="2:2">
      <c r="B35" s="1">
        <v>71.33</v>
      </c>
    </row>
    <row r="36" ht="14.25" spans="2:2">
      <c r="B36" s="2">
        <v>73.6666666666667</v>
      </c>
    </row>
    <row r="37" ht="14.25" spans="2:2">
      <c r="B37" s="2">
        <v>70.6666666666667</v>
      </c>
    </row>
    <row r="38" ht="14.25" spans="2:2">
      <c r="B38" s="1">
        <v>71.67</v>
      </c>
    </row>
    <row r="39" ht="14.25" spans="2:2">
      <c r="B39" s="2">
        <v>70.6666666666667</v>
      </c>
    </row>
    <row r="40" ht="14.25" spans="2:2">
      <c r="B40" s="1">
        <v>71</v>
      </c>
    </row>
    <row r="41" ht="14.25" spans="2:2">
      <c r="B41" s="1">
        <v>70.33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セツズイ</cp:lastModifiedBy>
  <dcterms:created xsi:type="dcterms:W3CDTF">2022-06-23T11:06:00Z</dcterms:created>
  <dcterms:modified xsi:type="dcterms:W3CDTF">2023-06-08T11:46:05Z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2B3D69B48C96451687CB97ABA0CC50BE</vt:lpwstr>
  </property>
  <property fmtid="{D5CDD505-2E9C-101B-9397-08002B2CF9AE}" pid="3" name="KSOProductBuildVer">
    <vt:lpwstr>2052-11.1.0.12980</vt:lpwstr>
  </property>
</Properties>
</file>